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G:\Drive condivisi\Gare-Somministrazione-Concorsi-Formazioni\GARE CONCORSI\COMMESSE IN ITINERE\SALERNO UTILITY CIMITERIALI 22.11\"/>
    </mc:Choice>
  </mc:AlternateContent>
  <xr:revisionPtr revIDLastSave="0" documentId="13_ncr:1_{3F8119C0-F2F1-41E5-B98F-1E099A154C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 (2)" sheetId="2" r:id="rId1"/>
    <sheet name="Foglio1" sheetId="3" r:id="rId2"/>
  </sheets>
  <definedNames>
    <definedName name="_xlnm.Print_Area" localSheetId="0">'Foglio1 (2)'!$A$1:$K$51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2" l="1"/>
  <c r="K24" i="2" l="1"/>
  <c r="K25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31" i="2"/>
  <c r="K18" i="2"/>
  <c r="K19" i="2"/>
  <c r="K20" i="2"/>
  <c r="K21" i="2"/>
  <c r="K22" i="2"/>
  <c r="K23" i="2"/>
  <c r="K26" i="2"/>
  <c r="K17" i="2"/>
  <c r="K27" i="2" s="1"/>
  <c r="K9" i="2"/>
  <c r="K8" i="2"/>
  <c r="C9" i="2"/>
  <c r="C8" i="2"/>
  <c r="B1" i="3"/>
  <c r="K47" i="2" l="1"/>
  <c r="A49" i="2"/>
  <c r="C10" i="2"/>
  <c r="A12" i="2" s="1"/>
  <c r="B50" i="2" l="1"/>
</calcChain>
</file>

<file path=xl/sharedStrings.xml><?xml version="1.0" encoding="utf-8"?>
<sst xmlns="http://schemas.openxmlformats.org/spreadsheetml/2006/main" count="33" uniqueCount="28">
  <si>
    <t>NOME:</t>
  </si>
  <si>
    <t xml:space="preserve">COGNOME: </t>
  </si>
  <si>
    <t>DATA DI NASCITA:</t>
  </si>
  <si>
    <t>PUNTI</t>
  </si>
  <si>
    <t>TOTALE</t>
  </si>
  <si>
    <t>SCHEDA VALUTAZIONE TITOLI</t>
  </si>
  <si>
    <t>PUNTEGGIO</t>
  </si>
  <si>
    <t>VECCHIO ORDINAMENTO</t>
  </si>
  <si>
    <t>VOTO</t>
  </si>
  <si>
    <t>NUOVO ORDINAMENTO</t>
  </si>
  <si>
    <t>CORSO DI FORMAZIONE</t>
  </si>
  <si>
    <t>CORSO SULLA SICUREZZA</t>
  </si>
  <si>
    <t>ATTESTATO DI QUALIFICA PROFESIONALE DI ADDETTO ALLE OPERAZIONI CIMITERIALI</t>
  </si>
  <si>
    <t xml:space="preserve">N° </t>
  </si>
  <si>
    <t xml:space="preserve">PUNTEGGIO </t>
  </si>
  <si>
    <t>TOTALE PUNTEGGIO REQUISITI PREFERENZIALI</t>
  </si>
  <si>
    <t>TITOLI PREFERENZIALI</t>
  </si>
  <si>
    <t>TITOLI CARRIERA</t>
  </si>
  <si>
    <t>ANNI</t>
  </si>
  <si>
    <t>Esperienza documentabile maturata negli ultimi 5 anni, in ambito cimiteriale. Inserire il numero di anni di esperienza così come derivanti dalla documentazione allegata ai fini della loro dimostrazione . Per ogni esperienza inserire i lDatore e la Mansione svolta ed il numero di anni di esperienza. Non sono valutabili mesi e/o frazioni di anno.</t>
  </si>
  <si>
    <t>Esperienza documentabile maturata negli ultimi 5 anni, in cantieri edili. Inserire il numero di anni di esperienza così come derivanti dalla documentazione allegata ai fini della loro dimostrazione . Per ogni esperienza inserire i lDatore e la Mansione svolta ed il numero di anni di esperienza. Non sono valutabili mesi e/o frazioni di anno.</t>
  </si>
  <si>
    <t>DATORE/MANSIONE</t>
  </si>
  <si>
    <t>TOTALE PUNTEGGIO TITOLI DI CARRIERA</t>
  </si>
  <si>
    <t>PUNTEGGIO TOTALE</t>
  </si>
  <si>
    <t>FIRMA</t>
  </si>
  <si>
    <t>TITOLI ECCEDENTI (per i corsi di formazione e sulla siocurezza inserire il numero di corsi mentre per l'attestato di qualifica spuntare in caso di possesso)</t>
  </si>
  <si>
    <t xml:space="preserve">DATA: </t>
  </si>
  <si>
    <t>VOTO DI DIPLOMA inserire il voto di diploma esclusivamente per l'ordinamento di appartenenza)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</si>
</sst>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Bahnschrift SemiLight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8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5" fillId="0" borderId="0" xfId="0" applyFont="1"/>
    <xf numFmtId="2" fontId="5" fillId="0" borderId="0" xfId="0" applyNumberFormat="1" applyFont="1"/>
    <xf numFmtId="0" fontId="5" fillId="0" borderId="1" xfId="0" applyFont="1" applyBorder="1"/>
    <xf numFmtId="1" fontId="0" fillId="0" borderId="0" xfId="0" applyNumberFormat="1"/>
    <xf numFmtId="0" fontId="0" fillId="2" borderId="0" xfId="0" applyFill="1"/>
    <xf numFmtId="0" fontId="7" fillId="0" borderId="0" xfId="0" applyFont="1"/>
    <xf numFmtId="0" fontId="5" fillId="0" borderId="13" xfId="0" applyFont="1" applyBorder="1" applyAlignment="1">
      <alignment vertical="top" wrapText="1"/>
    </xf>
    <xf numFmtId="0" fontId="5" fillId="0" borderId="2" xfId="0" applyFont="1" applyBorder="1"/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12" fillId="0" borderId="3" xfId="0" applyFont="1" applyBorder="1" applyAlignment="1">
      <alignment horizontal="left"/>
    </xf>
    <xf numFmtId="0" fontId="5" fillId="0" borderId="11" xfId="0" applyFont="1" applyBorder="1" applyProtection="1">
      <protection locked="0"/>
    </xf>
    <xf numFmtId="0" fontId="5" fillId="0" borderId="0" xfId="0" applyFont="1" applyProtection="1">
      <protection locked="0"/>
    </xf>
    <xf numFmtId="2" fontId="5" fillId="0" borderId="3" xfId="0" quotePrefix="1" applyNumberFormat="1" applyFont="1" applyBorder="1" applyProtection="1">
      <protection hidden="1"/>
    </xf>
    <xf numFmtId="43" fontId="5" fillId="0" borderId="8" xfId="1" quotePrefix="1" applyFont="1" applyBorder="1" applyAlignment="1" applyProtection="1">
      <alignment horizontal="right"/>
      <protection hidden="1"/>
    </xf>
    <xf numFmtId="0" fontId="5" fillId="0" borderId="1" xfId="0" applyFont="1" applyBorder="1" applyAlignment="1" applyProtection="1">
      <alignment horizontal="center"/>
      <protection locked="0" hidden="1"/>
    </xf>
    <xf numFmtId="0" fontId="11" fillId="0" borderId="2" xfId="0" applyFont="1" applyBorder="1" applyAlignment="1" applyProtection="1">
      <alignment horizontal="center"/>
      <protection locked="0" hidden="1"/>
    </xf>
    <xf numFmtId="0" fontId="5" fillId="0" borderId="1" xfId="0" applyFont="1" applyBorder="1" applyProtection="1">
      <protection hidden="1"/>
    </xf>
    <xf numFmtId="0" fontId="5" fillId="0" borderId="2" xfId="0" applyFont="1" applyBorder="1" applyProtection="1">
      <protection hidden="1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 wrapText="1"/>
      <protection hidden="1"/>
    </xf>
    <xf numFmtId="0" fontId="4" fillId="0" borderId="1" xfId="0" applyFont="1" applyBorder="1" applyAlignment="1" applyProtection="1">
      <alignment vertical="top" wrapText="1"/>
      <protection hidden="1"/>
    </xf>
    <xf numFmtId="0" fontId="4" fillId="0" borderId="2" xfId="0" applyFont="1" applyBorder="1" applyAlignment="1" applyProtection="1">
      <alignment vertical="top" wrapText="1"/>
      <protection hidden="1"/>
    </xf>
    <xf numFmtId="0" fontId="10" fillId="0" borderId="1" xfId="0" applyFont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5" fillId="0" borderId="1" xfId="0" applyFont="1" applyBorder="1" applyAlignment="1">
      <alignment horizontal="center" vertical="center"/>
    </xf>
    <xf numFmtId="0" fontId="8" fillId="2" borderId="17" xfId="0" applyFont="1" applyFill="1" applyBorder="1" applyAlignment="1" applyProtection="1">
      <alignment horizontal="center" vertical="center" wrapText="1"/>
      <protection hidden="1"/>
    </xf>
    <xf numFmtId="0" fontId="8" fillId="2" borderId="18" xfId="0" applyFont="1" applyFill="1" applyBorder="1" applyAlignment="1" applyProtection="1">
      <alignment horizontal="center" vertical="center" wrapText="1"/>
      <protection hidden="1"/>
    </xf>
    <xf numFmtId="0" fontId="8" fillId="2" borderId="19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8" fillId="2" borderId="20" xfId="0" applyFont="1" applyFill="1" applyBorder="1" applyAlignment="1" applyProtection="1">
      <alignment horizontal="center"/>
      <protection hidden="1"/>
    </xf>
    <xf numFmtId="0" fontId="8" fillId="2" borderId="21" xfId="0" applyFont="1" applyFill="1" applyBorder="1" applyAlignment="1" applyProtection="1">
      <alignment horizontal="center"/>
      <protection hidden="1"/>
    </xf>
    <xf numFmtId="0" fontId="8" fillId="2" borderId="22" xfId="0" applyFont="1" applyFill="1" applyBorder="1" applyAlignment="1" applyProtection="1">
      <alignment horizontal="center"/>
      <protection hidden="1"/>
    </xf>
    <xf numFmtId="0" fontId="6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/>
    </xf>
    <xf numFmtId="0" fontId="4" fillId="3" borderId="1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9" fillId="0" borderId="2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2" fontId="13" fillId="0" borderId="1" xfId="0" applyNumberFormat="1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>
      <alignment horizontal="right" vertical="top" wrapText="1"/>
    </xf>
    <xf numFmtId="0" fontId="8" fillId="2" borderId="20" xfId="0" applyFont="1" applyFill="1" applyBorder="1" applyAlignment="1" applyProtection="1">
      <alignment horizontal="center" vertical="center"/>
      <protection hidden="1"/>
    </xf>
    <xf numFmtId="0" fontId="8" fillId="2" borderId="2" xfId="0" applyFont="1" applyFill="1" applyBorder="1" applyAlignment="1" applyProtection="1">
      <alignment horizontal="center" vertical="center"/>
      <protection hidden="1"/>
    </xf>
    <xf numFmtId="0" fontId="8" fillId="2" borderId="7" xfId="0" applyFont="1" applyFill="1" applyBorder="1" applyAlignment="1" applyProtection="1">
      <alignment horizontal="center" vertical="center"/>
      <protection hidden="1"/>
    </xf>
    <xf numFmtId="0" fontId="5" fillId="0" borderId="1" xfId="0" applyFont="1" applyBorder="1" applyAlignment="1">
      <alignment horizontal="center" vertical="top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J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104775</xdr:rowOff>
        </xdr:from>
        <xdr:to>
          <xdr:col>9</xdr:col>
          <xdr:colOff>628650</xdr:colOff>
          <xdr:row>10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01B08-2988-4BC3-B3BD-C57779572A94}">
  <sheetPr codeName="Foglio1">
    <pageSetUpPr fitToPage="1"/>
  </sheetPr>
  <dimension ref="A1:Q51"/>
  <sheetViews>
    <sheetView tabSelected="1" zoomScaleNormal="100" workbookViewId="0">
      <selection activeCell="A22" sqref="A22:I22"/>
    </sheetView>
  </sheetViews>
  <sheetFormatPr defaultColWidth="8.85546875" defaultRowHeight="11.25" x14ac:dyDescent="0.2"/>
  <cols>
    <col min="1" max="1" width="41.28515625" style="1" bestFit="1" customWidth="1"/>
    <col min="2" max="2" width="7.42578125" style="1" bestFit="1" customWidth="1"/>
    <col min="3" max="3" width="7" style="1" bestFit="1" customWidth="1"/>
    <col min="4" max="4" width="2.7109375" style="1" customWidth="1"/>
    <col min="5" max="5" width="12.85546875" style="1" bestFit="1" customWidth="1"/>
    <col min="6" max="6" width="14" style="1" bestFit="1" customWidth="1"/>
    <col min="7" max="7" width="9.28515625" style="1" bestFit="1" customWidth="1"/>
    <col min="8" max="8" width="8.42578125" style="1" bestFit="1" customWidth="1"/>
    <col min="9" max="9" width="20.85546875" style="1" customWidth="1"/>
    <col min="10" max="10" width="14" style="1" bestFit="1" customWidth="1"/>
    <col min="11" max="11" width="12" style="1" bestFit="1" customWidth="1"/>
    <col min="12" max="12" width="20.140625" style="1" bestFit="1" customWidth="1"/>
    <col min="13" max="17" width="8.85546875" style="1"/>
    <col min="18" max="18" width="20.140625" style="1" bestFit="1" customWidth="1"/>
    <col min="19" max="19" width="8.85546875" style="1"/>
    <col min="20" max="21" width="10.7109375" style="1" bestFit="1" customWidth="1"/>
    <col min="22" max="23" width="8.85546875" style="1"/>
    <col min="24" max="24" width="9.42578125" style="1" bestFit="1" customWidth="1"/>
    <col min="25" max="16384" width="8.85546875" style="1"/>
  </cols>
  <sheetData>
    <row r="1" spans="1:17" ht="12" customHeight="1" thickBot="1" x14ac:dyDescent="0.25">
      <c r="A1" s="26" t="s">
        <v>5</v>
      </c>
      <c r="B1" s="27"/>
      <c r="C1" s="27"/>
      <c r="D1" s="27"/>
      <c r="E1" s="27"/>
      <c r="F1" s="27"/>
      <c r="G1" s="27"/>
      <c r="H1" s="27"/>
      <c r="I1" s="27"/>
      <c r="J1" s="27"/>
      <c r="K1" s="28"/>
    </row>
    <row r="2" spans="1:17" ht="12" customHeight="1" x14ac:dyDescent="0.2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7" ht="12" customHeight="1" x14ac:dyDescent="0.2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7" ht="12" customHeight="1" thickBot="1" x14ac:dyDescent="0.25">
      <c r="A4" s="35" t="s">
        <v>2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7" ht="12" customHeight="1" thickBot="1" x14ac:dyDescent="0.25">
      <c r="A5" s="29" t="s">
        <v>16</v>
      </c>
      <c r="B5" s="30"/>
      <c r="C5" s="30"/>
      <c r="D5" s="31"/>
      <c r="E5" s="30"/>
      <c r="F5" s="30"/>
      <c r="G5" s="30"/>
      <c r="H5" s="30"/>
      <c r="I5" s="30"/>
      <c r="J5" s="30"/>
      <c r="K5" s="32"/>
    </row>
    <row r="6" spans="1:17" ht="12" customHeight="1" x14ac:dyDescent="0.2">
      <c r="A6" s="44" t="s">
        <v>27</v>
      </c>
      <c r="B6" s="36" t="s">
        <v>8</v>
      </c>
      <c r="C6" s="36" t="s">
        <v>3</v>
      </c>
      <c r="D6" s="46"/>
      <c r="E6" s="44" t="s">
        <v>25</v>
      </c>
      <c r="F6" s="44"/>
      <c r="G6" s="44"/>
      <c r="H6" s="44"/>
      <c r="I6" s="44"/>
      <c r="J6" s="36" t="s">
        <v>13</v>
      </c>
      <c r="K6" s="36" t="s">
        <v>3</v>
      </c>
      <c r="L6" s="2"/>
      <c r="M6" s="2"/>
      <c r="N6" s="2"/>
      <c r="O6" s="2"/>
    </row>
    <row r="7" spans="1:17" ht="12" customHeight="1" x14ac:dyDescent="0.2">
      <c r="A7" s="44"/>
      <c r="B7" s="36"/>
      <c r="C7" s="36" t="b">
        <v>0</v>
      </c>
      <c r="D7" s="47"/>
      <c r="E7" s="44"/>
      <c r="F7" s="44"/>
      <c r="G7" s="44"/>
      <c r="H7" s="44"/>
      <c r="I7" s="44"/>
      <c r="J7" s="36"/>
      <c r="K7" s="36"/>
    </row>
    <row r="8" spans="1:17" ht="12" customHeight="1" x14ac:dyDescent="0.2">
      <c r="A8" s="4" t="s">
        <v>7</v>
      </c>
      <c r="B8" s="13">
        <v>0</v>
      </c>
      <c r="C8" s="15">
        <f>IF(B8&lt;36,0,IF(B8&lt;=42,0.5,IF(B8&lt;=49,1,IF(B8&lt;=54,1.5,IF(B8&lt;=60,2,"")))))</f>
        <v>0</v>
      </c>
      <c r="D8" s="47"/>
      <c r="E8" s="45" t="s">
        <v>10</v>
      </c>
      <c r="F8" s="45"/>
      <c r="G8" s="45"/>
      <c r="H8" s="45"/>
      <c r="I8" s="45"/>
      <c r="J8" s="17"/>
      <c r="K8" s="19">
        <f>(J8*0.1)</f>
        <v>0</v>
      </c>
    </row>
    <row r="9" spans="1:17" ht="12" customHeight="1" x14ac:dyDescent="0.2">
      <c r="A9" s="4" t="s">
        <v>9</v>
      </c>
      <c r="B9" s="14">
        <v>0</v>
      </c>
      <c r="C9" s="15">
        <f>IF(B9&lt;60,0,IF(B9&lt;=70,0.5,IF(B9&lt;=80,1,IF(B9&lt;=90,1.5,IF(B9&lt;=100,2,"")))))</f>
        <v>0</v>
      </c>
      <c r="D9" s="47"/>
      <c r="E9" s="45" t="s">
        <v>11</v>
      </c>
      <c r="F9" s="45"/>
      <c r="G9" s="45"/>
      <c r="H9" s="45"/>
      <c r="I9" s="45"/>
      <c r="J9" s="17">
        <v>0</v>
      </c>
      <c r="K9" s="19">
        <f>J9*0.1</f>
        <v>0</v>
      </c>
    </row>
    <row r="10" spans="1:17" ht="12" customHeight="1" thickBot="1" x14ac:dyDescent="0.25">
      <c r="A10" s="8" t="s">
        <v>14</v>
      </c>
      <c r="B10" s="9"/>
      <c r="C10" s="16">
        <f>IF(AND(C8&lt;&gt;0,C9&lt;&gt;0),"0",IF(C8=0,C9,C8))</f>
        <v>0</v>
      </c>
      <c r="D10" s="47"/>
      <c r="E10" s="48" t="s">
        <v>12</v>
      </c>
      <c r="F10" s="48"/>
      <c r="G10" s="48"/>
      <c r="H10" s="48"/>
      <c r="I10" s="48"/>
      <c r="J10" s="18" t="b">
        <v>0</v>
      </c>
      <c r="K10" s="20">
        <f>IF(J10=TRUE,1,0)</f>
        <v>0</v>
      </c>
    </row>
    <row r="11" spans="1:17" ht="12" customHeight="1" x14ac:dyDescent="0.2">
      <c r="A11" s="37" t="s">
        <v>15</v>
      </c>
      <c r="B11" s="38"/>
      <c r="C11" s="38"/>
      <c r="D11" s="38"/>
      <c r="E11" s="38"/>
      <c r="F11" s="38"/>
      <c r="G11" s="38"/>
      <c r="H11" s="38"/>
      <c r="I11" s="38"/>
      <c r="J11" s="38"/>
      <c r="K11" s="39"/>
      <c r="L11" s="3"/>
      <c r="M11" s="3"/>
      <c r="N11" s="3"/>
      <c r="O11" s="2"/>
      <c r="P11" s="2"/>
      <c r="Q11" s="2"/>
    </row>
    <row r="12" spans="1:17" ht="15.75" customHeight="1" thickBot="1" x14ac:dyDescent="0.3">
      <c r="A12" s="41">
        <f>IF(SUM(C10+K8+K9+K10)&gt;25,25,(SUM(C10+K8+K9+K10)))</f>
        <v>0</v>
      </c>
      <c r="B12" s="42"/>
      <c r="C12" s="42"/>
      <c r="D12" s="42"/>
      <c r="E12" s="42"/>
      <c r="F12" s="42"/>
      <c r="G12" s="42"/>
      <c r="H12" s="42"/>
      <c r="I12" s="42"/>
      <c r="J12" s="42"/>
      <c r="K12" s="43"/>
    </row>
    <row r="13" spans="1:17" ht="11.25" customHeight="1" x14ac:dyDescent="0.2">
      <c r="A13" s="49" t="s">
        <v>17</v>
      </c>
      <c r="B13" s="50"/>
      <c r="C13" s="50"/>
      <c r="D13" s="50"/>
      <c r="E13" s="50"/>
      <c r="F13" s="50"/>
      <c r="G13" s="50"/>
      <c r="H13" s="50"/>
      <c r="I13" s="50"/>
      <c r="J13" s="50"/>
      <c r="K13" s="51"/>
      <c r="N13" s="7"/>
    </row>
    <row r="14" spans="1:17" ht="12" customHeight="1" x14ac:dyDescent="0.2">
      <c r="A14" s="44" t="s">
        <v>19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</row>
    <row r="15" spans="1:17" ht="12" customHeight="1" x14ac:dyDescent="0.2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</row>
    <row r="16" spans="1:17" ht="12" customHeight="1" x14ac:dyDescent="0.2">
      <c r="A16" s="52" t="s">
        <v>21</v>
      </c>
      <c r="B16" s="53"/>
      <c r="C16" s="53"/>
      <c r="D16" s="53"/>
      <c r="E16" s="53"/>
      <c r="F16" s="53"/>
      <c r="G16" s="53"/>
      <c r="H16" s="53"/>
      <c r="I16" s="54"/>
      <c r="J16" s="10" t="s">
        <v>18</v>
      </c>
      <c r="K16" s="10" t="s">
        <v>6</v>
      </c>
    </row>
    <row r="17" spans="1:11" ht="12" customHeight="1" x14ac:dyDescent="0.2">
      <c r="A17" s="40"/>
      <c r="B17" s="40"/>
      <c r="C17" s="40"/>
      <c r="D17" s="40"/>
      <c r="E17" s="40"/>
      <c r="F17" s="40"/>
      <c r="G17" s="40"/>
      <c r="H17" s="40"/>
      <c r="I17" s="40"/>
      <c r="J17" s="21">
        <v>0</v>
      </c>
      <c r="K17" s="22">
        <f>IF(J17="",0,IF(J17=1,1,IF(J17=2,1.25,IF(J17=3,1.5,IF(J17=4,2,IF(J17=5,3,IF(J17&gt;5,3+((J17-5)*0.5),0)))))))</f>
        <v>0</v>
      </c>
    </row>
    <row r="18" spans="1:11" ht="12" customHeight="1" x14ac:dyDescent="0.2">
      <c r="A18" s="40"/>
      <c r="B18" s="40"/>
      <c r="C18" s="40"/>
      <c r="D18" s="40"/>
      <c r="E18" s="40"/>
      <c r="F18" s="40"/>
      <c r="G18" s="40"/>
      <c r="H18" s="40"/>
      <c r="I18" s="40"/>
      <c r="J18" s="21"/>
      <c r="K18" s="22">
        <f t="shared" ref="K18:K26" si="0">IF(J18="",0,IF(J18=1,1,IF(J18=2,1.25,IF(J18=3,1.5,IF(J18=4,2,IF(J18=5,3,IF(J18&gt;5,3+((J18-5)*0.5),0)))))))</f>
        <v>0</v>
      </c>
    </row>
    <row r="19" spans="1:11" ht="12" customHeight="1" x14ac:dyDescent="0.2">
      <c r="A19" s="40"/>
      <c r="B19" s="40"/>
      <c r="C19" s="40"/>
      <c r="D19" s="40"/>
      <c r="E19" s="40"/>
      <c r="F19" s="40"/>
      <c r="G19" s="40"/>
      <c r="H19" s="40"/>
      <c r="I19" s="40"/>
      <c r="J19" s="21"/>
      <c r="K19" s="22">
        <f t="shared" si="0"/>
        <v>0</v>
      </c>
    </row>
    <row r="20" spans="1:11" ht="12" customHeight="1" x14ac:dyDescent="0.2">
      <c r="A20" s="40"/>
      <c r="B20" s="40"/>
      <c r="C20" s="40"/>
      <c r="D20" s="40"/>
      <c r="E20" s="40"/>
      <c r="F20" s="40"/>
      <c r="G20" s="40"/>
      <c r="H20" s="40"/>
      <c r="I20" s="40"/>
      <c r="J20" s="21"/>
      <c r="K20" s="22">
        <f t="shared" si="0"/>
        <v>0</v>
      </c>
    </row>
    <row r="21" spans="1:11" ht="12" customHeight="1" x14ac:dyDescent="0.2">
      <c r="A21" s="40"/>
      <c r="B21" s="40"/>
      <c r="C21" s="40"/>
      <c r="D21" s="40"/>
      <c r="E21" s="40"/>
      <c r="F21" s="40"/>
      <c r="G21" s="40"/>
      <c r="H21" s="40"/>
      <c r="I21" s="40"/>
      <c r="J21" s="21"/>
      <c r="K21" s="22">
        <f t="shared" si="0"/>
        <v>0</v>
      </c>
    </row>
    <row r="22" spans="1:11" ht="11.25" customHeight="1" x14ac:dyDescent="0.2">
      <c r="A22" s="40"/>
      <c r="B22" s="40"/>
      <c r="C22" s="40"/>
      <c r="D22" s="40"/>
      <c r="E22" s="40"/>
      <c r="F22" s="40"/>
      <c r="G22" s="40"/>
      <c r="H22" s="40"/>
      <c r="I22" s="40"/>
      <c r="J22" s="21"/>
      <c r="K22" s="22">
        <f t="shared" si="0"/>
        <v>0</v>
      </c>
    </row>
    <row r="23" spans="1:11" ht="12.75" x14ac:dyDescent="0.2">
      <c r="A23" s="40"/>
      <c r="B23" s="40"/>
      <c r="C23" s="40"/>
      <c r="D23" s="40"/>
      <c r="E23" s="40"/>
      <c r="F23" s="40"/>
      <c r="G23" s="40"/>
      <c r="H23" s="40"/>
      <c r="I23" s="40"/>
      <c r="J23" s="21"/>
      <c r="K23" s="22">
        <f t="shared" si="0"/>
        <v>0</v>
      </c>
    </row>
    <row r="24" spans="1:11" ht="12.75" x14ac:dyDescent="0.2">
      <c r="A24" s="40"/>
      <c r="B24" s="40"/>
      <c r="C24" s="40"/>
      <c r="D24" s="40"/>
      <c r="E24" s="40"/>
      <c r="F24" s="40"/>
      <c r="G24" s="40"/>
      <c r="H24" s="40"/>
      <c r="I24" s="40"/>
      <c r="J24" s="21"/>
      <c r="K24" s="22">
        <f t="shared" si="0"/>
        <v>0</v>
      </c>
    </row>
    <row r="25" spans="1:11" ht="12.75" x14ac:dyDescent="0.2">
      <c r="A25" s="40"/>
      <c r="B25" s="40"/>
      <c r="C25" s="40"/>
      <c r="D25" s="40"/>
      <c r="E25" s="40"/>
      <c r="F25" s="40"/>
      <c r="G25" s="40"/>
      <c r="H25" s="40"/>
      <c r="I25" s="40"/>
      <c r="J25" s="21"/>
      <c r="K25" s="22">
        <f t="shared" si="0"/>
        <v>0</v>
      </c>
    </row>
    <row r="26" spans="1:11" ht="12" customHeight="1" x14ac:dyDescent="0.2">
      <c r="A26" s="40"/>
      <c r="B26" s="40"/>
      <c r="C26" s="40"/>
      <c r="D26" s="40"/>
      <c r="E26" s="40"/>
      <c r="F26" s="40"/>
      <c r="G26" s="40"/>
      <c r="H26" s="40"/>
      <c r="I26" s="40"/>
      <c r="J26" s="21"/>
      <c r="K26" s="22">
        <f t="shared" si="0"/>
        <v>0</v>
      </c>
    </row>
    <row r="27" spans="1:11" ht="12" customHeight="1" x14ac:dyDescent="0.2">
      <c r="A27" s="67"/>
      <c r="B27" s="67"/>
      <c r="C27" s="67"/>
      <c r="D27" s="67"/>
      <c r="E27" s="67"/>
      <c r="F27" s="67"/>
      <c r="G27" s="67"/>
      <c r="H27" s="67"/>
      <c r="I27" s="67"/>
      <c r="J27" s="10" t="s">
        <v>4</v>
      </c>
      <c r="K27" s="23">
        <f>SUM(K17:K26)</f>
        <v>0</v>
      </c>
    </row>
    <row r="28" spans="1:11" ht="12" customHeight="1" x14ac:dyDescent="0.2">
      <c r="A28" s="44" t="s">
        <v>20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</row>
    <row r="29" spans="1:11" ht="12" customHeight="1" x14ac:dyDescent="0.2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</row>
    <row r="30" spans="1:11" ht="12" customHeight="1" x14ac:dyDescent="0.2">
      <c r="A30" s="52" t="s">
        <v>21</v>
      </c>
      <c r="B30" s="53"/>
      <c r="C30" s="53"/>
      <c r="D30" s="53"/>
      <c r="E30" s="53"/>
      <c r="F30" s="53"/>
      <c r="G30" s="53"/>
      <c r="H30" s="53"/>
      <c r="I30" s="54"/>
      <c r="J30" s="10" t="s">
        <v>18</v>
      </c>
      <c r="K30" s="10" t="s">
        <v>6</v>
      </c>
    </row>
    <row r="31" spans="1:11" ht="12" customHeight="1" x14ac:dyDescent="0.2">
      <c r="A31" s="40"/>
      <c r="B31" s="40"/>
      <c r="C31" s="40"/>
      <c r="D31" s="40"/>
      <c r="E31" s="40"/>
      <c r="F31" s="40"/>
      <c r="G31" s="40"/>
      <c r="H31" s="40"/>
      <c r="I31" s="40"/>
      <c r="J31" s="21">
        <v>0</v>
      </c>
      <c r="K31" s="22">
        <f>IF(J31=0,0,IF(J31=1,0.5,IF(J31=2,0.75,IF(J31=3,1,IF(J31=4,1.5,IF(J31=5,2,2+((J31-5)*0.5)))))))</f>
        <v>0</v>
      </c>
    </row>
    <row r="32" spans="1:11" ht="12" customHeight="1" x14ac:dyDescent="0.2">
      <c r="A32" s="40"/>
      <c r="B32" s="40"/>
      <c r="C32" s="40"/>
      <c r="D32" s="40"/>
      <c r="E32" s="40"/>
      <c r="F32" s="40"/>
      <c r="G32" s="40"/>
      <c r="H32" s="40"/>
      <c r="I32" s="40"/>
      <c r="J32" s="21"/>
      <c r="K32" s="22">
        <f t="shared" ref="K32:K46" si="1">IF(J32=0,0,IF(J32=1,0.5,IF(J32=2,0.75,IF(J32=3,1,IF(J32=4,1.5,IF(J32=5,2,2+((J32-5)*0.5)))))))</f>
        <v>0</v>
      </c>
    </row>
    <row r="33" spans="1:11" ht="12" customHeight="1" x14ac:dyDescent="0.2">
      <c r="A33" s="40"/>
      <c r="B33" s="40"/>
      <c r="C33" s="40"/>
      <c r="D33" s="40"/>
      <c r="E33" s="40"/>
      <c r="F33" s="40"/>
      <c r="G33" s="40"/>
      <c r="H33" s="40"/>
      <c r="I33" s="40"/>
      <c r="J33" s="21"/>
      <c r="K33" s="22">
        <f t="shared" si="1"/>
        <v>0</v>
      </c>
    </row>
    <row r="34" spans="1:11" ht="12" customHeight="1" x14ac:dyDescent="0.2">
      <c r="A34" s="40"/>
      <c r="B34" s="40"/>
      <c r="C34" s="40"/>
      <c r="D34" s="40"/>
      <c r="E34" s="40"/>
      <c r="F34" s="40"/>
      <c r="G34" s="40"/>
      <c r="H34" s="40"/>
      <c r="I34" s="40"/>
      <c r="J34" s="21"/>
      <c r="K34" s="22">
        <f t="shared" si="1"/>
        <v>0</v>
      </c>
    </row>
    <row r="35" spans="1:11" ht="12" customHeight="1" x14ac:dyDescent="0.2">
      <c r="A35" s="40"/>
      <c r="B35" s="40"/>
      <c r="C35" s="40"/>
      <c r="D35" s="40"/>
      <c r="E35" s="40"/>
      <c r="F35" s="40"/>
      <c r="G35" s="40"/>
      <c r="H35" s="40"/>
      <c r="I35" s="40"/>
      <c r="J35" s="21"/>
      <c r="K35" s="22">
        <f t="shared" si="1"/>
        <v>0</v>
      </c>
    </row>
    <row r="36" spans="1:11" ht="12" customHeight="1" x14ac:dyDescent="0.2">
      <c r="A36" s="40"/>
      <c r="B36" s="40"/>
      <c r="C36" s="40"/>
      <c r="D36" s="40"/>
      <c r="E36" s="40"/>
      <c r="F36" s="40"/>
      <c r="G36" s="40"/>
      <c r="H36" s="40"/>
      <c r="I36" s="40"/>
      <c r="J36" s="21"/>
      <c r="K36" s="22">
        <f t="shared" si="1"/>
        <v>0</v>
      </c>
    </row>
    <row r="37" spans="1:11" ht="12" customHeight="1" x14ac:dyDescent="0.2">
      <c r="A37" s="40"/>
      <c r="B37" s="40"/>
      <c r="C37" s="40"/>
      <c r="D37" s="40"/>
      <c r="E37" s="40"/>
      <c r="F37" s="40"/>
      <c r="G37" s="40"/>
      <c r="H37" s="40"/>
      <c r="I37" s="40"/>
      <c r="J37" s="21"/>
      <c r="K37" s="22">
        <f t="shared" si="1"/>
        <v>0</v>
      </c>
    </row>
    <row r="38" spans="1:11" ht="12" customHeight="1" x14ac:dyDescent="0.2">
      <c r="A38" s="40"/>
      <c r="B38" s="40"/>
      <c r="C38" s="40"/>
      <c r="D38" s="40"/>
      <c r="E38" s="40"/>
      <c r="F38" s="40"/>
      <c r="G38" s="40"/>
      <c r="H38" s="40"/>
      <c r="I38" s="40"/>
      <c r="J38" s="21"/>
      <c r="K38" s="22">
        <f t="shared" si="1"/>
        <v>0</v>
      </c>
    </row>
    <row r="39" spans="1:11" ht="12" customHeight="1" x14ac:dyDescent="0.2">
      <c r="A39" s="40"/>
      <c r="B39" s="40"/>
      <c r="C39" s="40"/>
      <c r="D39" s="40"/>
      <c r="E39" s="40"/>
      <c r="F39" s="40"/>
      <c r="G39" s="40"/>
      <c r="H39" s="40"/>
      <c r="I39" s="40"/>
      <c r="J39" s="21"/>
      <c r="K39" s="22">
        <f t="shared" si="1"/>
        <v>0</v>
      </c>
    </row>
    <row r="40" spans="1:11" ht="12" customHeight="1" x14ac:dyDescent="0.2">
      <c r="A40" s="40"/>
      <c r="B40" s="40"/>
      <c r="C40" s="40"/>
      <c r="D40" s="40"/>
      <c r="E40" s="40"/>
      <c r="F40" s="40"/>
      <c r="G40" s="40"/>
      <c r="H40" s="40"/>
      <c r="I40" s="40"/>
      <c r="J40" s="21"/>
      <c r="K40" s="22">
        <f t="shared" si="1"/>
        <v>0</v>
      </c>
    </row>
    <row r="41" spans="1:11" ht="12" customHeight="1" x14ac:dyDescent="0.2">
      <c r="A41" s="40"/>
      <c r="B41" s="40"/>
      <c r="C41" s="40"/>
      <c r="D41" s="40"/>
      <c r="E41" s="40"/>
      <c r="F41" s="40"/>
      <c r="G41" s="40"/>
      <c r="H41" s="40"/>
      <c r="I41" s="40"/>
      <c r="J41" s="21"/>
      <c r="K41" s="22">
        <f t="shared" si="1"/>
        <v>0</v>
      </c>
    </row>
    <row r="42" spans="1:11" ht="12" customHeight="1" x14ac:dyDescent="0.2">
      <c r="A42" s="40"/>
      <c r="B42" s="40"/>
      <c r="C42" s="40"/>
      <c r="D42" s="40"/>
      <c r="E42" s="40"/>
      <c r="F42" s="40"/>
      <c r="G42" s="40"/>
      <c r="H42" s="40"/>
      <c r="I42" s="40"/>
      <c r="J42" s="21"/>
      <c r="K42" s="22">
        <f t="shared" si="1"/>
        <v>0</v>
      </c>
    </row>
    <row r="43" spans="1:11" ht="12" customHeight="1" x14ac:dyDescent="0.2">
      <c r="A43" s="40"/>
      <c r="B43" s="40"/>
      <c r="C43" s="40"/>
      <c r="D43" s="40"/>
      <c r="E43" s="40"/>
      <c r="F43" s="40"/>
      <c r="G43" s="40"/>
      <c r="H43" s="40"/>
      <c r="I43" s="40"/>
      <c r="J43" s="21"/>
      <c r="K43" s="22">
        <f t="shared" si="1"/>
        <v>0</v>
      </c>
    </row>
    <row r="44" spans="1:11" ht="12" customHeight="1" x14ac:dyDescent="0.2">
      <c r="A44" s="40"/>
      <c r="B44" s="40"/>
      <c r="C44" s="40"/>
      <c r="D44" s="40"/>
      <c r="E44" s="40"/>
      <c r="F44" s="40"/>
      <c r="G44" s="40"/>
      <c r="H44" s="40"/>
      <c r="I44" s="40"/>
      <c r="J44" s="21"/>
      <c r="K44" s="22">
        <f t="shared" si="1"/>
        <v>0</v>
      </c>
    </row>
    <row r="45" spans="1:11" ht="12" customHeight="1" x14ac:dyDescent="0.2">
      <c r="A45" s="40"/>
      <c r="B45" s="40"/>
      <c r="C45" s="40"/>
      <c r="D45" s="40"/>
      <c r="E45" s="40"/>
      <c r="F45" s="40"/>
      <c r="G45" s="40"/>
      <c r="H45" s="40"/>
      <c r="I45" s="40"/>
      <c r="J45" s="21"/>
      <c r="K45" s="22">
        <f t="shared" si="1"/>
        <v>0</v>
      </c>
    </row>
    <row r="46" spans="1:11" ht="12" customHeight="1" x14ac:dyDescent="0.2">
      <c r="A46" s="40"/>
      <c r="B46" s="40"/>
      <c r="C46" s="40"/>
      <c r="D46" s="40"/>
      <c r="E46" s="40"/>
      <c r="F46" s="40"/>
      <c r="G46" s="40"/>
      <c r="H46" s="40"/>
      <c r="I46" s="40"/>
      <c r="J46" s="21"/>
      <c r="K46" s="22">
        <f t="shared" si="1"/>
        <v>0</v>
      </c>
    </row>
    <row r="47" spans="1:11" ht="12" customHeight="1" thickBot="1" x14ac:dyDescent="0.25">
      <c r="A47" s="63"/>
      <c r="B47" s="63"/>
      <c r="C47" s="63"/>
      <c r="D47" s="63"/>
      <c r="E47" s="63"/>
      <c r="F47" s="63"/>
      <c r="G47" s="63"/>
      <c r="H47" s="63"/>
      <c r="I47" s="63"/>
      <c r="J47" s="11" t="s">
        <v>4</v>
      </c>
      <c r="K47" s="24">
        <f>SUM(K31:K46)</f>
        <v>0</v>
      </c>
    </row>
    <row r="48" spans="1:11" ht="12" customHeight="1" x14ac:dyDescent="0.2">
      <c r="A48" s="37" t="s">
        <v>22</v>
      </c>
      <c r="B48" s="38"/>
      <c r="C48" s="38"/>
      <c r="D48" s="38"/>
      <c r="E48" s="38"/>
      <c r="F48" s="38"/>
      <c r="G48" s="38"/>
      <c r="H48" s="38"/>
      <c r="I48" s="38"/>
      <c r="J48" s="38"/>
      <c r="K48" s="39"/>
    </row>
    <row r="49" spans="1:11" ht="12" customHeight="1" thickBot="1" x14ac:dyDescent="0.25">
      <c r="A49" s="64">
        <f>IF(SUM(K27+K47)&gt;25,25,(SUM(K27+K47)))</f>
        <v>0</v>
      </c>
      <c r="B49" s="65"/>
      <c r="C49" s="65"/>
      <c r="D49" s="65"/>
      <c r="E49" s="65"/>
      <c r="F49" s="65"/>
      <c r="G49" s="65"/>
      <c r="H49" s="65"/>
      <c r="I49" s="65"/>
      <c r="J49" s="65"/>
      <c r="K49" s="66"/>
    </row>
    <row r="50" spans="1:11" ht="12" customHeight="1" x14ac:dyDescent="0.25">
      <c r="A50" s="12" t="s">
        <v>23</v>
      </c>
      <c r="B50" s="62">
        <f>IF(SUM(A49+A12)&gt;50,50,(SUM(A49+A12)))</f>
        <v>0</v>
      </c>
      <c r="C50" s="62"/>
      <c r="D50" s="62"/>
      <c r="E50" s="62"/>
      <c r="F50" s="62"/>
      <c r="G50" s="55" t="s">
        <v>24</v>
      </c>
      <c r="H50" s="55"/>
      <c r="I50" s="56"/>
      <c r="J50" s="57"/>
      <c r="K50" s="58"/>
    </row>
    <row r="51" spans="1:11" ht="15" x14ac:dyDescent="0.25">
      <c r="A51" s="25" t="s">
        <v>26</v>
      </c>
      <c r="B51" s="62"/>
      <c r="C51" s="62"/>
      <c r="D51" s="62"/>
      <c r="E51" s="62"/>
      <c r="F51" s="62"/>
      <c r="G51" s="55"/>
      <c r="H51" s="55"/>
      <c r="I51" s="59"/>
      <c r="J51" s="60"/>
      <c r="K51" s="61"/>
    </row>
  </sheetData>
  <sheetProtection algorithmName="SHA-512" hashValue="TF8dCuOGbuHSRPe9jC2IVCkqOe/yYQVoJZNxpGULXjFOQN2gK73+dgJ7sgujuv6ocx8UEVTOPeG3DT/Hndn0mg==" saltValue="oLaJDzEEUB/DtBuoVy6OTQ==" spinCount="100000" sheet="1" selectLockedCells="1"/>
  <mergeCells count="55">
    <mergeCell ref="A24:I24"/>
    <mergeCell ref="A25:I25"/>
    <mergeCell ref="A47:I47"/>
    <mergeCell ref="A48:K48"/>
    <mergeCell ref="A49:K49"/>
    <mergeCell ref="A26:I26"/>
    <mergeCell ref="A27:I27"/>
    <mergeCell ref="A28:K29"/>
    <mergeCell ref="A30:I30"/>
    <mergeCell ref="A31:I31"/>
    <mergeCell ref="G50:H51"/>
    <mergeCell ref="A40:I40"/>
    <mergeCell ref="A41:I41"/>
    <mergeCell ref="A42:I42"/>
    <mergeCell ref="A43:I43"/>
    <mergeCell ref="A44:I44"/>
    <mergeCell ref="I50:K51"/>
    <mergeCell ref="B50:F51"/>
    <mergeCell ref="A19:I19"/>
    <mergeCell ref="A20:I20"/>
    <mergeCell ref="A21:I21"/>
    <mergeCell ref="A22:I22"/>
    <mergeCell ref="A23:I23"/>
    <mergeCell ref="A13:K13"/>
    <mergeCell ref="A14:K15"/>
    <mergeCell ref="A16:I16"/>
    <mergeCell ref="A17:I17"/>
    <mergeCell ref="A18:I18"/>
    <mergeCell ref="C6:C7"/>
    <mergeCell ref="E8:I8"/>
    <mergeCell ref="D6:D10"/>
    <mergeCell ref="E9:I9"/>
    <mergeCell ref="E6:I7"/>
    <mergeCell ref="E10:I10"/>
    <mergeCell ref="J6:J7"/>
    <mergeCell ref="K6:K7"/>
    <mergeCell ref="A11:K11"/>
    <mergeCell ref="A45:I45"/>
    <mergeCell ref="A46:I46"/>
    <mergeCell ref="A32:I32"/>
    <mergeCell ref="A33:I33"/>
    <mergeCell ref="A34:I34"/>
    <mergeCell ref="A35:I35"/>
    <mergeCell ref="A36:I36"/>
    <mergeCell ref="A37:I37"/>
    <mergeCell ref="A38:I38"/>
    <mergeCell ref="A39:I39"/>
    <mergeCell ref="A12:K12"/>
    <mergeCell ref="A6:A7"/>
    <mergeCell ref="B6:B7"/>
    <mergeCell ref="A1:K1"/>
    <mergeCell ref="A5:K5"/>
    <mergeCell ref="A2:K2"/>
    <mergeCell ref="A3:K3"/>
    <mergeCell ref="A4:K4"/>
  </mergeCells>
  <dataValidations count="5">
    <dataValidation type="whole" allowBlank="1" showInputMessage="1" showErrorMessage="1" error="INSERIRE SOLO NUMERI INTERI/MASSIMO RAGGIUNTO_x000a_" sqref="B8" xr:uid="{3EA63C36-980D-4AF7-A9CA-1E2AF9D1F1EF}">
      <formula1>0</formula1>
      <formula2>60</formula2>
    </dataValidation>
    <dataValidation type="whole" allowBlank="1" showInputMessage="1" showErrorMessage="1" error="INSERIRE SOLO NUMERI INTERI/MASSIMO RAGGIUNTO" sqref="B9" xr:uid="{A7776100-794F-4D74-9E1C-783E5518A0E8}">
      <formula1>0</formula1>
      <formula2>100</formula2>
    </dataValidation>
    <dataValidation type="whole" allowBlank="1" showInputMessage="1" showErrorMessage="1" error="Inserire solo numeri interi oppure numero mesi massimi raggiunto" sqref="J17:J26" xr:uid="{3EAE551A-BC52-4B76-B7CA-71DDEDEBADAF}">
      <formula1>0</formula1>
      <formula2>49</formula2>
    </dataValidation>
    <dataValidation type="whole" allowBlank="1" showInputMessage="1" showErrorMessage="1" error="Inserire solo numeri interi OPPURE nuemro mesi massimo raggiunti_x000a_" sqref="J31:J46" xr:uid="{2A44C447-7623-4A0E-9DCC-9B4B762ED5C2}">
      <formula1>0</formula1>
      <formula2>51</formula2>
    </dataValidation>
    <dataValidation type="whole" allowBlank="1" showInputMessage="1" showErrorMessage="1" error="INSERIRE SOLO NUMERI INTERI/MASSIMO RAGGIUNTO" sqref="J8:J9" xr:uid="{A6E137B8-804C-4CC0-9EF3-4FB4B323305D}">
      <formula1>0</formula1>
      <formula2>250</formula2>
    </dataValidation>
  </dataValidations>
  <pageMargins left="0.7" right="0.7" top="0.36" bottom="0.3" header="0.3" footer="0.3"/>
  <pageSetup paperSize="9" scale="8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352425</xdr:colOff>
                    <xdr:row>8</xdr:row>
                    <xdr:rowOff>104775</xdr:rowOff>
                  </from>
                  <to>
                    <xdr:col>9</xdr:col>
                    <xdr:colOff>628650</xdr:colOff>
                    <xdr:row>10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25CC5-0D31-47FC-AC84-6537904A2B8A}">
  <dimension ref="A1:B3"/>
  <sheetViews>
    <sheetView workbookViewId="0">
      <selection activeCell="B1" sqref="B1"/>
    </sheetView>
  </sheetViews>
  <sheetFormatPr defaultRowHeight="15" x14ac:dyDescent="0.25"/>
  <sheetData>
    <row r="1" spans="1:2" x14ac:dyDescent="0.25">
      <c r="A1" s="6"/>
      <c r="B1">
        <f>IF(A1="",0,IF(A1=1,1,IF(A1=2,1.25,IF(A1=3,1.5,IF(A1=4,2,IF(A1=5,3,3+((A1-5)*0.5)))))))</f>
        <v>0</v>
      </c>
    </row>
    <row r="3" spans="1:2" x14ac:dyDescent="0.25">
      <c r="B3" s="5"/>
    </row>
  </sheetData>
  <dataValidations count="1">
    <dataValidation type="whole" allowBlank="1" showInputMessage="1" showErrorMessage="1" sqref="B4 A1" xr:uid="{0EB184E4-EB37-48D0-9C71-FAC31B91BCD2}">
      <formula1>1</formula1>
      <formula2>15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Foglio1 (2)</vt:lpstr>
      <vt:lpstr>Foglio1</vt:lpstr>
      <vt:lpstr>'Foglio1 (2)'!Area_stampa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Tempi Moderni</dc:creator>
  <cp:lastModifiedBy>Flavio Di Vaio</cp:lastModifiedBy>
  <cp:lastPrinted>2024-11-25T18:18:09Z</cp:lastPrinted>
  <dcterms:created xsi:type="dcterms:W3CDTF">2015-06-05T18:19:34Z</dcterms:created>
  <dcterms:modified xsi:type="dcterms:W3CDTF">2024-11-27T14:38:23Z</dcterms:modified>
</cp:coreProperties>
</file>